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890" activeTab="0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додаток3'!$A$1:$C$35</definedName>
    <definedName name="_xlnm.Print_Area" localSheetId="1">'видатки - додаток2'!$A$1:$D$48</definedName>
    <definedName name="_xlnm.Print_Area" localSheetId="3">'додаток4'!$A$1:$D$31</definedName>
    <definedName name="_xlnm.Print_Area" localSheetId="0">'доходи-додаток1'!$A$1:$D$30</definedName>
  </definedNames>
  <calcPr fullCalcOnLoad="1"/>
</workbook>
</file>

<file path=xl/sharedStrings.xml><?xml version="1.0" encoding="utf-8"?>
<sst xmlns="http://schemas.openxmlformats.org/spreadsheetml/2006/main" count="163" uniqueCount="104">
  <si>
    <t>до рішення виконавчого комітету</t>
  </si>
  <si>
    <t>Код</t>
  </si>
  <si>
    <t>Найменування коду бюджетної класифікації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</si>
  <si>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</si>
  <si>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</si>
  <si>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</si>
  <si>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</si>
  <si>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</si>
  <si>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</si>
  <si>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</si>
  <si>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</si>
  <si>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</si>
  <si>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</si>
  <si>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</si>
  <si>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</si>
  <si>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</si>
  <si>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</si>
  <si>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</si>
  <si>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</si>
  <si>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</si>
  <si>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</si>
  <si>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</si>
  <si>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</si>
  <si>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</si>
  <si>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</si>
  <si>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</si>
  <si>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</si>
  <si>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</si>
  <si>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</si>
  <si>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</si>
  <si>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</si>
  <si>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</si>
  <si>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</si>
  <si>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</si>
  <si>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</si>
  <si>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</si>
  <si>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</si>
  <si>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</si>
  <si>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</si>
  <si>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</si>
  <si>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</si>
  <si>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</si>
  <si>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</si>
  <si>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</si>
  <si>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</si>
  <si>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</si>
  <si>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</si>
  <si>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</si>
  <si>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</si>
  <si>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</si>
  <si>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</si>
  <si>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</si>
  <si>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</si>
  <si>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</si>
  <si>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 пов'язані з економічної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</si>
  <si>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</si>
  <si>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</si>
  <si>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</si>
  <si>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в т. ч. реверсна дотація</t>
  </si>
  <si>
    <t>Будівництво</t>
  </si>
  <si>
    <t>Цільові фонди</t>
  </si>
  <si>
    <t>Всього (видатки та кредитування)</t>
  </si>
  <si>
    <t>Додаток 3</t>
  </si>
  <si>
    <t>2018 рік (прогноз)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</si>
  <si>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</si>
  <si>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</si>
  <si>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>2019 рік (прогноз)</t>
  </si>
  <si>
    <t>Індикативні прогнозні показники місцевого боргу та гарантованого територіальною громадою міста боргу на 2018-2019 роки</t>
  </si>
  <si>
    <t>Індикативні прогнозні показники міського бюджету на 2018-2019 роки за фінансуванням</t>
  </si>
  <si>
    <t xml:space="preserve">РАЗОМ  доходів загального та спеціального фондів без трансфертів </t>
  </si>
  <si>
    <t>Міжбюджетні трансферти (субвенції)</t>
  </si>
  <si>
    <t xml:space="preserve">                                                                                                                                 </t>
  </si>
  <si>
    <t xml:space="preserve"> Додаток 1</t>
  </si>
  <si>
    <t xml:space="preserve">                                                                                                                    </t>
  </si>
  <si>
    <t>Засоби масової інформації</t>
  </si>
  <si>
    <t>0100</t>
  </si>
  <si>
    <t>1000</t>
  </si>
  <si>
    <t>2000</t>
  </si>
  <si>
    <t>3000</t>
  </si>
  <si>
    <t>6000</t>
  </si>
  <si>
    <t>4000</t>
  </si>
  <si>
    <t>7200</t>
  </si>
  <si>
    <t>5000</t>
  </si>
  <si>
    <t>6600</t>
  </si>
  <si>
    <t>7400</t>
  </si>
  <si>
    <t>7800</t>
  </si>
  <si>
    <t>9010</t>
  </si>
  <si>
    <t>8000</t>
  </si>
  <si>
    <t>8120</t>
  </si>
  <si>
    <t>6300</t>
  </si>
  <si>
    <t>7300</t>
  </si>
  <si>
    <t>9100</t>
  </si>
  <si>
    <t xml:space="preserve">                                                                                   </t>
  </si>
  <si>
    <t>Додаток 4</t>
  </si>
  <si>
    <t xml:space="preserve">Індикативні прогнозні показники міського бюджету на 2018 - 2019 роки за видатками та кредитуванням </t>
  </si>
  <si>
    <t>Індикативні прогнозні показники доходів міського бюджету
на 2018 - 2019 роки</t>
  </si>
  <si>
    <t>Всього за типом боргового зобовязання</t>
  </si>
  <si>
    <t>Заступник начальника - начальник бюджетного віддлу</t>
  </si>
  <si>
    <t>фінансового управління Прилуцької міської ради</t>
  </si>
  <si>
    <t>Т.В. Костецька</t>
  </si>
  <si>
    <t xml:space="preserve">                                                                          4 квітня 2017 року №  131         </t>
  </si>
  <si>
    <t xml:space="preserve">4 квітня 2017 року № 131                                              </t>
  </si>
  <si>
    <t xml:space="preserve">4 квітня 2017 року № 131                                                   </t>
  </si>
  <si>
    <t xml:space="preserve"> 4 квітня 2017 року № 131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</si>
</sst>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_-* #,##0.0\ _г_р_н_._-;\-* #,##0.0\ _г_р_н_._-;_-* &quot;-&quot;??\ _г_р_н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5" fontId="19" fillId="0" borderId="0" xfId="6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175" fontId="2" fillId="0" borderId="0" xfId="6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2" fontId="0" fillId="0" borderId="10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2" fontId="0" fillId="35" borderId="0" xfId="0" applyNumberFormat="1" applyFont="1" applyFill="1" applyAlignment="1">
      <alignment horizontal="left" vertical="center" wrapText="1"/>
    </xf>
    <xf numFmtId="172" fontId="64" fillId="0" borderId="0" xfId="0" applyNumberFormat="1" applyFont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78" zoomScaleSheetLayoutView="78" zoomScalePageLayoutView="0" workbookViewId="0" topLeftCell="A1">
      <selection activeCell="C3" sqref="C3:D3"/>
    </sheetView>
  </sheetViews>
  <sheetFormatPr defaultColWidth="9.00390625" defaultRowHeight="12.75"/>
  <cols>
    <col min="1" max="1" width="12.25390625" style="29" customWidth="1"/>
    <col min="2" max="2" width="86.625" style="0" customWidth="1"/>
    <col min="3" max="3" width="17.375" style="47" customWidth="1"/>
    <col min="4" max="4" width="17.625" style="47" customWidth="1"/>
    <col min="5" max="5" width="9.125" style="0" bestFit="1" customWidth="1"/>
  </cols>
  <sheetData>
    <row r="1" spans="2:4" ht="15.75">
      <c r="B1" s="60" t="s">
        <v>71</v>
      </c>
      <c r="C1" s="60" t="s">
        <v>72</v>
      </c>
      <c r="D1" s="60"/>
    </row>
    <row r="2" spans="2:7" ht="15.75">
      <c r="B2" s="61"/>
      <c r="C2" s="61" t="s">
        <v>0</v>
      </c>
      <c r="D2" s="61"/>
      <c r="F2" s="114"/>
      <c r="G2" s="114"/>
    </row>
    <row r="3" spans="2:7" ht="18.75" customHeight="1">
      <c r="B3" s="81" t="s">
        <v>73</v>
      </c>
      <c r="C3" s="113" t="s">
        <v>103</v>
      </c>
      <c r="D3" s="113"/>
      <c r="F3" s="115"/>
      <c r="G3" s="115"/>
    </row>
    <row r="4" spans="3:7" ht="15.75">
      <c r="C4" s="59"/>
      <c r="D4" s="59"/>
      <c r="F4" s="113"/>
      <c r="G4" s="113"/>
    </row>
    <row r="5" spans="1:4" ht="12.75">
      <c r="A5" s="111" t="s">
        <v>95</v>
      </c>
      <c r="B5" s="112"/>
      <c r="C5" s="112"/>
      <c r="D5" s="112"/>
    </row>
    <row r="6" spans="1:4" ht="36" customHeight="1">
      <c r="A6" s="112"/>
      <c r="B6" s="112"/>
      <c r="C6" s="112"/>
      <c r="D6" s="112"/>
    </row>
    <row r="8" spans="1:4" s="49" customFormat="1" ht="27" customHeight="1">
      <c r="A8" s="107" t="s">
        <v>1</v>
      </c>
      <c r="B8" s="109" t="s">
        <v>2</v>
      </c>
      <c r="C8" s="116" t="s">
        <v>21</v>
      </c>
      <c r="D8" s="116"/>
    </row>
    <row r="9" spans="1:4" s="49" customFormat="1" ht="46.5" customHeight="1">
      <c r="A9" s="108"/>
      <c r="B9" s="110"/>
      <c r="C9" s="48" t="s">
        <v>64</v>
      </c>
      <c r="D9" s="48" t="s">
        <v>65</v>
      </c>
    </row>
    <row r="10" spans="1:4" s="49" customFormat="1" ht="19.5" customHeight="1">
      <c r="A10" s="5">
        <v>1</v>
      </c>
      <c r="B10" s="5">
        <v>2</v>
      </c>
      <c r="C10" s="83">
        <v>3</v>
      </c>
      <c r="D10" s="83">
        <v>4</v>
      </c>
    </row>
    <row r="11" spans="1:5" s="30" customFormat="1" ht="27" customHeight="1">
      <c r="A11" s="97" t="s">
        <v>22</v>
      </c>
      <c r="B11" s="98"/>
      <c r="C11" s="50">
        <f>C12+C13+C14+C15+C16</f>
        <v>201850</v>
      </c>
      <c r="D11" s="50">
        <f>D12+D13+D14+D15+D16</f>
        <v>214427.19999999998</v>
      </c>
      <c r="E11" s="96"/>
    </row>
    <row r="12" spans="1:4" ht="20.25" customHeight="1">
      <c r="A12" s="32">
        <v>11010000</v>
      </c>
      <c r="B12" s="31" t="s">
        <v>23</v>
      </c>
      <c r="C12" s="51">
        <v>136409.6</v>
      </c>
      <c r="D12" s="51">
        <v>145608.3</v>
      </c>
    </row>
    <row r="13" spans="1:4" ht="38.25" customHeight="1">
      <c r="A13" s="32">
        <v>14040000</v>
      </c>
      <c r="B13" s="31" t="s">
        <v>24</v>
      </c>
      <c r="C13" s="51">
        <v>5510</v>
      </c>
      <c r="D13" s="51">
        <v>6131</v>
      </c>
    </row>
    <row r="14" spans="1:4" ht="21.75" customHeight="1">
      <c r="A14" s="32">
        <v>18000000</v>
      </c>
      <c r="B14" s="31" t="s">
        <v>25</v>
      </c>
      <c r="C14" s="51">
        <v>54173.2</v>
      </c>
      <c r="D14" s="51">
        <v>56731.9</v>
      </c>
    </row>
    <row r="15" spans="1:4" s="30" customFormat="1" ht="39" customHeight="1">
      <c r="A15" s="33">
        <v>22080400</v>
      </c>
      <c r="B15" s="31" t="s">
        <v>26</v>
      </c>
      <c r="C15" s="51">
        <v>306</v>
      </c>
      <c r="D15" s="51">
        <v>315</v>
      </c>
    </row>
    <row r="16" spans="1:4" ht="24.75" customHeight="1">
      <c r="A16" s="33"/>
      <c r="B16" s="31" t="s">
        <v>41</v>
      </c>
      <c r="C16" s="51">
        <v>5451.2</v>
      </c>
      <c r="D16" s="51">
        <v>5641</v>
      </c>
    </row>
    <row r="17" spans="1:4" s="36" customFormat="1" ht="18.75">
      <c r="A17" s="99" t="s">
        <v>9</v>
      </c>
      <c r="B17" s="100"/>
      <c r="C17" s="50">
        <f>C18+C19+C20+C24</f>
        <v>8067.5</v>
      </c>
      <c r="D17" s="50">
        <f>D18+D19+D20+D24</f>
        <v>8283</v>
      </c>
    </row>
    <row r="18" spans="1:4" ht="18.75">
      <c r="A18" s="32">
        <v>19010000</v>
      </c>
      <c r="B18" s="31" t="s">
        <v>40</v>
      </c>
      <c r="C18" s="51">
        <v>115.5</v>
      </c>
      <c r="D18" s="51">
        <v>123.5</v>
      </c>
    </row>
    <row r="19" spans="1:4" ht="21.75" customHeight="1">
      <c r="A19" s="34">
        <v>25000000</v>
      </c>
      <c r="B19" s="35" t="s">
        <v>27</v>
      </c>
      <c r="C19" s="51">
        <v>6874</v>
      </c>
      <c r="D19" s="51">
        <v>6989</v>
      </c>
    </row>
    <row r="20" spans="1:4" ht="18.75">
      <c r="A20" s="101" t="s">
        <v>28</v>
      </c>
      <c r="B20" s="102"/>
      <c r="C20" s="51">
        <f>SUM(C21:C23)</f>
        <v>1060</v>
      </c>
      <c r="D20" s="51">
        <f>SUM(D21:D23)</f>
        <v>1150</v>
      </c>
    </row>
    <row r="21" spans="1:4" ht="37.5">
      <c r="A21" s="34">
        <v>24170000</v>
      </c>
      <c r="B21" s="35" t="s">
        <v>29</v>
      </c>
      <c r="C21" s="51">
        <v>500</v>
      </c>
      <c r="D21" s="51">
        <v>400</v>
      </c>
    </row>
    <row r="22" spans="1:4" ht="20.25" customHeight="1">
      <c r="A22" s="34">
        <v>31030000</v>
      </c>
      <c r="B22" s="35" t="s">
        <v>30</v>
      </c>
      <c r="C22" s="51">
        <v>60</v>
      </c>
      <c r="D22" s="51">
        <v>0</v>
      </c>
    </row>
    <row r="23" spans="1:4" ht="24" customHeight="1">
      <c r="A23" s="34">
        <v>33010000</v>
      </c>
      <c r="B23" s="35" t="s">
        <v>31</v>
      </c>
      <c r="C23" s="51">
        <v>500</v>
      </c>
      <c r="D23" s="51">
        <v>750</v>
      </c>
    </row>
    <row r="24" spans="1:5" ht="24" customHeight="1">
      <c r="A24" s="34"/>
      <c r="B24" s="35" t="s">
        <v>42</v>
      </c>
      <c r="C24" s="51">
        <v>18</v>
      </c>
      <c r="D24" s="51">
        <v>20.5</v>
      </c>
      <c r="E24" s="80"/>
    </row>
    <row r="25" spans="1:4" ht="30" customHeight="1">
      <c r="A25" s="97" t="s">
        <v>69</v>
      </c>
      <c r="B25" s="98"/>
      <c r="C25" s="50">
        <f>C17+C11</f>
        <v>209917.5</v>
      </c>
      <c r="D25" s="50">
        <f>D17+D11</f>
        <v>222710.19999999998</v>
      </c>
    </row>
    <row r="26" spans="1:6" s="36" customFormat="1" ht="24" customHeight="1">
      <c r="A26" s="105" t="s">
        <v>70</v>
      </c>
      <c r="B26" s="106"/>
      <c r="C26" s="50">
        <v>332263.2</v>
      </c>
      <c r="D26" s="50">
        <v>373097.6</v>
      </c>
      <c r="E26" s="52"/>
      <c r="F26" s="52"/>
    </row>
    <row r="27" spans="2:4" ht="12.75">
      <c r="B27" s="29"/>
      <c r="C27" s="53"/>
      <c r="D27" s="53"/>
    </row>
    <row r="28" spans="2:4" ht="12.75">
      <c r="B28" s="29"/>
      <c r="C28" s="53"/>
      <c r="D28" s="53"/>
    </row>
    <row r="29" spans="1:4" ht="18.75">
      <c r="A29" s="103" t="s">
        <v>97</v>
      </c>
      <c r="B29" s="103"/>
      <c r="C29" s="16"/>
      <c r="D29" s="57"/>
    </row>
    <row r="30" spans="1:4" ht="22.5" customHeight="1">
      <c r="A30" s="103" t="s">
        <v>98</v>
      </c>
      <c r="B30" s="103"/>
      <c r="C30" s="16"/>
      <c r="D30" s="58" t="s">
        <v>99</v>
      </c>
    </row>
    <row r="31" spans="1:4" ht="20.25">
      <c r="A31" s="104"/>
      <c r="B31" s="104"/>
      <c r="C31" s="55"/>
      <c r="D31" s="54"/>
    </row>
    <row r="33" spans="3:4" ht="12.75">
      <c r="C33" s="56"/>
      <c r="D33" s="56"/>
    </row>
  </sheetData>
  <sheetProtection/>
  <mergeCells count="16">
    <mergeCell ref="A8:A9"/>
    <mergeCell ref="B8:B9"/>
    <mergeCell ref="A5:D6"/>
    <mergeCell ref="C3:D3"/>
    <mergeCell ref="F2:G2"/>
    <mergeCell ref="F3:G3"/>
    <mergeCell ref="F4:G4"/>
    <mergeCell ref="C8:D8"/>
    <mergeCell ref="A11:B11"/>
    <mergeCell ref="A17:B17"/>
    <mergeCell ref="A20:B20"/>
    <mergeCell ref="A30:B30"/>
    <mergeCell ref="A31:B31"/>
    <mergeCell ref="A29:B29"/>
    <mergeCell ref="A25:B25"/>
    <mergeCell ref="A26:B26"/>
  </mergeCells>
  <printOptions horizontalCentered="1"/>
  <pageMargins left="0.7480314960629921" right="0.5511811023622047" top="0.4724409448818898" bottom="0.4724409448818898" header="0.5118110236220472" footer="0.5118110236220472"/>
  <pageSetup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21.625" style="37" customWidth="1"/>
    <col min="2" max="2" width="54.125" style="38" customWidth="1"/>
    <col min="3" max="3" width="19.00390625" style="38" customWidth="1"/>
    <col min="4" max="4" width="18.375" style="38" customWidth="1"/>
    <col min="5" max="6" width="10.375" style="38" bestFit="1" customWidth="1"/>
    <col min="7" max="16384" width="9.125" style="38" customWidth="1"/>
  </cols>
  <sheetData>
    <row r="1" spans="3:4" ht="18.75">
      <c r="C1" s="117" t="s">
        <v>19</v>
      </c>
      <c r="D1" s="117"/>
    </row>
    <row r="2" spans="3:4" ht="18.75">
      <c r="C2" s="118" t="s">
        <v>0</v>
      </c>
      <c r="D2" s="118"/>
    </row>
    <row r="3" spans="3:4" ht="18.75">
      <c r="C3" s="117" t="s">
        <v>102</v>
      </c>
      <c r="D3" s="117"/>
    </row>
    <row r="4" spans="3:6" ht="17.25" customHeight="1">
      <c r="C4" s="119"/>
      <c r="D4" s="119"/>
      <c r="E4" s="87"/>
      <c r="F4" s="87"/>
    </row>
    <row r="5" spans="3:6" ht="12.75">
      <c r="C5" s="88"/>
      <c r="D5" s="88"/>
      <c r="E5" s="87"/>
      <c r="F5" s="87"/>
    </row>
    <row r="6" spans="1:6" ht="48" customHeight="1">
      <c r="A6" s="121" t="s">
        <v>94</v>
      </c>
      <c r="B6" s="121"/>
      <c r="C6" s="121"/>
      <c r="D6" s="121"/>
      <c r="E6" s="89"/>
      <c r="F6" s="89"/>
    </row>
    <row r="7" spans="1:4" ht="18" customHeight="1">
      <c r="A7" s="122" t="s">
        <v>1</v>
      </c>
      <c r="B7" s="122" t="s">
        <v>2</v>
      </c>
      <c r="C7" s="122" t="s">
        <v>21</v>
      </c>
      <c r="D7" s="122"/>
    </row>
    <row r="8" spans="1:4" ht="37.5">
      <c r="A8" s="122"/>
      <c r="B8" s="122"/>
      <c r="C8" s="5" t="s">
        <v>63</v>
      </c>
      <c r="D8" s="5" t="s">
        <v>66</v>
      </c>
    </row>
    <row r="9" spans="1:4" ht="18.75">
      <c r="A9" s="5">
        <v>1</v>
      </c>
      <c r="B9" s="5">
        <v>2</v>
      </c>
      <c r="C9" s="5">
        <v>3</v>
      </c>
      <c r="D9" s="5">
        <v>4</v>
      </c>
    </row>
    <row r="10" spans="1:5" s="72" customFormat="1" ht="18.75">
      <c r="A10" s="22"/>
      <c r="B10" s="22" t="s">
        <v>49</v>
      </c>
      <c r="C10" s="70">
        <f>C11+C26</f>
        <v>526113.1999999998</v>
      </c>
      <c r="D10" s="70">
        <f>D11+D26</f>
        <v>581524.8400000001</v>
      </c>
      <c r="E10" s="71"/>
    </row>
    <row r="11" spans="1:7" s="72" customFormat="1" ht="18.75">
      <c r="A11" s="22"/>
      <c r="B11" s="73" t="s">
        <v>50</v>
      </c>
      <c r="C11" s="70">
        <f>SUM(C12:C24)</f>
        <v>526113.1999999998</v>
      </c>
      <c r="D11" s="70">
        <f>SUM(D12:D24)</f>
        <v>581524.8400000001</v>
      </c>
      <c r="E11" s="71"/>
      <c r="F11" s="71"/>
      <c r="G11" s="71"/>
    </row>
    <row r="12" spans="1:4" ht="18.75">
      <c r="A12" s="39" t="s">
        <v>75</v>
      </c>
      <c r="B12" s="14" t="s">
        <v>51</v>
      </c>
      <c r="C12" s="27">
        <v>28673.9</v>
      </c>
      <c r="D12" s="27">
        <v>31189.7</v>
      </c>
    </row>
    <row r="13" spans="1:6" ht="18.75">
      <c r="A13" s="39" t="s">
        <v>76</v>
      </c>
      <c r="B13" s="14" t="s">
        <v>32</v>
      </c>
      <c r="C13" s="27">
        <v>160542.5</v>
      </c>
      <c r="D13" s="27">
        <v>175046.32</v>
      </c>
      <c r="E13" s="82"/>
      <c r="F13" s="82"/>
    </row>
    <row r="14" spans="1:4" ht="18.75">
      <c r="A14" s="39" t="s">
        <v>77</v>
      </c>
      <c r="B14" s="14" t="s">
        <v>33</v>
      </c>
      <c r="C14" s="27">
        <v>70235</v>
      </c>
      <c r="D14" s="27">
        <v>79529.08</v>
      </c>
    </row>
    <row r="15" spans="1:6" ht="21" customHeight="1">
      <c r="A15" s="39" t="s">
        <v>78</v>
      </c>
      <c r="B15" s="14" t="s">
        <v>34</v>
      </c>
      <c r="C15" s="27">
        <v>214208.8</v>
      </c>
      <c r="D15" s="27">
        <v>238523.5</v>
      </c>
      <c r="E15" s="82"/>
      <c r="F15" s="82"/>
    </row>
    <row r="16" spans="1:4" ht="18.75">
      <c r="A16" s="39" t="s">
        <v>79</v>
      </c>
      <c r="B16" s="14" t="s">
        <v>35</v>
      </c>
      <c r="C16" s="90">
        <v>12626.6</v>
      </c>
      <c r="D16" s="90">
        <v>13774.44</v>
      </c>
    </row>
    <row r="17" spans="1:4" ht="18.75">
      <c r="A17" s="39" t="s">
        <v>80</v>
      </c>
      <c r="B17" s="14" t="s">
        <v>36</v>
      </c>
      <c r="C17" s="90">
        <v>17568.7</v>
      </c>
      <c r="D17" s="90">
        <v>19165.8</v>
      </c>
    </row>
    <row r="18" spans="1:4" ht="18.75">
      <c r="A18" s="39" t="s">
        <v>81</v>
      </c>
      <c r="B18" s="14" t="s">
        <v>74</v>
      </c>
      <c r="C18" s="90">
        <v>1100</v>
      </c>
      <c r="D18" s="90">
        <v>1200</v>
      </c>
    </row>
    <row r="19" spans="1:4" ht="18.75">
      <c r="A19" s="39" t="s">
        <v>82</v>
      </c>
      <c r="B19" s="14" t="s">
        <v>37</v>
      </c>
      <c r="C19" s="90">
        <v>2541.6</v>
      </c>
      <c r="D19" s="90">
        <v>2772.6</v>
      </c>
    </row>
    <row r="20" spans="1:6" ht="37.5">
      <c r="A20" s="39" t="s">
        <v>83</v>
      </c>
      <c r="B20" s="14" t="s">
        <v>53</v>
      </c>
      <c r="C20" s="90">
        <v>4400</v>
      </c>
      <c r="D20" s="90">
        <v>4800</v>
      </c>
      <c r="E20" s="82"/>
      <c r="F20" s="82"/>
    </row>
    <row r="21" spans="1:4" ht="37.5">
      <c r="A21" s="39" t="s">
        <v>84</v>
      </c>
      <c r="B21" s="14" t="s">
        <v>54</v>
      </c>
      <c r="C21" s="90">
        <v>0</v>
      </c>
      <c r="D21" s="90">
        <v>0</v>
      </c>
    </row>
    <row r="22" spans="1:4" ht="37.5">
      <c r="A22" s="39" t="s">
        <v>85</v>
      </c>
      <c r="B22" s="14" t="s">
        <v>55</v>
      </c>
      <c r="C22" s="90">
        <v>327.8</v>
      </c>
      <c r="D22" s="90">
        <v>357.6</v>
      </c>
    </row>
    <row r="23" spans="1:4" ht="18.75">
      <c r="A23" s="39" t="s">
        <v>86</v>
      </c>
      <c r="B23" s="14" t="s">
        <v>56</v>
      </c>
      <c r="C23" s="90">
        <v>339.6</v>
      </c>
      <c r="D23" s="90">
        <v>262</v>
      </c>
    </row>
    <row r="24" spans="1:4" ht="18.75">
      <c r="A24" s="39" t="s">
        <v>87</v>
      </c>
      <c r="B24" s="14" t="s">
        <v>57</v>
      </c>
      <c r="C24" s="90">
        <v>13548.7</v>
      </c>
      <c r="D24" s="90">
        <v>14903.8</v>
      </c>
    </row>
    <row r="25" spans="1:4" s="76" customFormat="1" ht="18.75">
      <c r="A25" s="74" t="s">
        <v>88</v>
      </c>
      <c r="B25" s="75" t="s">
        <v>58</v>
      </c>
      <c r="C25" s="90">
        <v>13548.7</v>
      </c>
      <c r="D25" s="90">
        <v>14903.8</v>
      </c>
    </row>
    <row r="26" spans="1:6" s="72" customFormat="1" ht="18.75">
      <c r="A26" s="22"/>
      <c r="B26" s="73" t="s">
        <v>39</v>
      </c>
      <c r="C26" s="70"/>
      <c r="D26" s="70"/>
      <c r="F26" s="71"/>
    </row>
    <row r="27" spans="1:6" s="72" customFormat="1" ht="18.75">
      <c r="A27" s="22"/>
      <c r="B27" s="22" t="s">
        <v>38</v>
      </c>
      <c r="C27" s="70">
        <f>C28+C43</f>
        <v>15018.4</v>
      </c>
      <c r="D27" s="70">
        <f>D28+D43</f>
        <v>11285.5</v>
      </c>
      <c r="F27" s="71"/>
    </row>
    <row r="28" spans="1:6" s="72" customFormat="1" ht="18.75">
      <c r="A28" s="22"/>
      <c r="B28" s="73" t="s">
        <v>50</v>
      </c>
      <c r="C28" s="70">
        <f>C29+C30+C31+C32+C33+C34+C35+C36+C37+C38+C39+C40+C41+C42</f>
        <v>15018.4</v>
      </c>
      <c r="D28" s="70">
        <f>D29+D30+D31+D32+D33+D34+D35+D36+D37+D38+D39+D40+D41+D42</f>
        <v>11285.5</v>
      </c>
      <c r="F28" s="71"/>
    </row>
    <row r="29" spans="1:6" ht="18.75">
      <c r="A29" s="39" t="s">
        <v>75</v>
      </c>
      <c r="B29" s="14" t="s">
        <v>51</v>
      </c>
      <c r="C29" s="90">
        <v>10</v>
      </c>
      <c r="D29" s="90">
        <v>11</v>
      </c>
      <c r="E29" s="40"/>
      <c r="F29" s="40"/>
    </row>
    <row r="30" spans="1:6" ht="18.75">
      <c r="A30" s="39" t="s">
        <v>76</v>
      </c>
      <c r="B30" s="14" t="s">
        <v>32</v>
      </c>
      <c r="C30" s="90">
        <v>5353</v>
      </c>
      <c r="D30" s="90">
        <v>5400</v>
      </c>
      <c r="E30" s="40"/>
      <c r="F30" s="40"/>
    </row>
    <row r="31" spans="1:6" ht="18.75">
      <c r="A31" s="39" t="s">
        <v>77</v>
      </c>
      <c r="B31" s="14" t="s">
        <v>33</v>
      </c>
      <c r="C31" s="90">
        <v>1000</v>
      </c>
      <c r="D31" s="90">
        <v>1059</v>
      </c>
      <c r="E31" s="40"/>
      <c r="F31" s="40"/>
    </row>
    <row r="32" spans="1:6" ht="37.5">
      <c r="A32" s="39" t="s">
        <v>78</v>
      </c>
      <c r="B32" s="14" t="s">
        <v>34</v>
      </c>
      <c r="C32" s="90">
        <v>5</v>
      </c>
      <c r="D32" s="90">
        <v>7</v>
      </c>
      <c r="E32" s="40"/>
      <c r="F32" s="40"/>
    </row>
    <row r="33" spans="1:6" ht="18.75">
      <c r="A33" s="39" t="s">
        <v>79</v>
      </c>
      <c r="B33" s="14" t="s">
        <v>35</v>
      </c>
      <c r="C33" s="90">
        <v>500</v>
      </c>
      <c r="D33" s="90">
        <v>550</v>
      </c>
      <c r="E33" s="40"/>
      <c r="F33" s="40"/>
    </row>
    <row r="34" spans="1:6" ht="18.75">
      <c r="A34" s="39" t="s">
        <v>80</v>
      </c>
      <c r="B34" s="14" t="s">
        <v>36</v>
      </c>
      <c r="C34" s="90">
        <v>521</v>
      </c>
      <c r="D34" s="90">
        <v>530</v>
      </c>
      <c r="E34" s="40"/>
      <c r="F34" s="40"/>
    </row>
    <row r="35" spans="1:6" ht="18.75">
      <c r="A35" s="39" t="s">
        <v>82</v>
      </c>
      <c r="B35" s="14" t="s">
        <v>37</v>
      </c>
      <c r="C35" s="90">
        <v>0</v>
      </c>
      <c r="D35" s="90">
        <v>0</v>
      </c>
      <c r="E35" s="40"/>
      <c r="F35" s="40"/>
    </row>
    <row r="36" spans="1:6" ht="18.75">
      <c r="A36" s="39" t="s">
        <v>89</v>
      </c>
      <c r="B36" s="14" t="s">
        <v>59</v>
      </c>
      <c r="C36" s="90">
        <v>5851.9</v>
      </c>
      <c r="D36" s="90">
        <v>3127.5</v>
      </c>
      <c r="E36" s="40"/>
      <c r="F36" s="40"/>
    </row>
    <row r="37" spans="1:6" ht="37.5">
      <c r="A37" s="39" t="s">
        <v>90</v>
      </c>
      <c r="B37" s="14" t="s">
        <v>52</v>
      </c>
      <c r="C37" s="90">
        <v>0</v>
      </c>
      <c r="D37" s="90">
        <v>0</v>
      </c>
      <c r="E37" s="40"/>
      <c r="F37" s="40"/>
    </row>
    <row r="38" spans="1:6" ht="37.5">
      <c r="A38" s="39" t="s">
        <v>83</v>
      </c>
      <c r="B38" s="14" t="s">
        <v>53</v>
      </c>
      <c r="C38" s="90">
        <v>400</v>
      </c>
      <c r="D38" s="90">
        <v>410</v>
      </c>
      <c r="E38" s="40"/>
      <c r="F38" s="40"/>
    </row>
    <row r="39" spans="1:6" ht="37.5">
      <c r="A39" s="39" t="s">
        <v>84</v>
      </c>
      <c r="B39" s="14" t="s">
        <v>54</v>
      </c>
      <c r="C39" s="90">
        <v>1199</v>
      </c>
      <c r="D39" s="90">
        <v>0</v>
      </c>
      <c r="E39" s="40"/>
      <c r="F39" s="40"/>
    </row>
    <row r="40" spans="1:6" ht="37.5">
      <c r="A40" s="39" t="s">
        <v>85</v>
      </c>
      <c r="B40" s="14" t="s">
        <v>55</v>
      </c>
      <c r="C40" s="90">
        <v>18</v>
      </c>
      <c r="D40" s="90">
        <v>20.5</v>
      </c>
      <c r="E40" s="40"/>
      <c r="F40" s="40"/>
    </row>
    <row r="41" spans="1:6" ht="18.75">
      <c r="A41" s="39" t="s">
        <v>91</v>
      </c>
      <c r="B41" s="14" t="s">
        <v>60</v>
      </c>
      <c r="C41" s="90">
        <v>115.5</v>
      </c>
      <c r="D41" s="90">
        <v>123.5</v>
      </c>
      <c r="E41" s="40"/>
      <c r="F41" s="40"/>
    </row>
    <row r="42" spans="1:6" ht="18.75">
      <c r="A42" s="39" t="s">
        <v>87</v>
      </c>
      <c r="B42" s="14" t="s">
        <v>57</v>
      </c>
      <c r="C42" s="90">
        <v>45</v>
      </c>
      <c r="D42" s="90">
        <v>47</v>
      </c>
      <c r="E42" s="40"/>
      <c r="F42" s="40"/>
    </row>
    <row r="43" spans="1:4" s="72" customFormat="1" ht="18.75">
      <c r="A43" s="22"/>
      <c r="B43" s="73" t="s">
        <v>39</v>
      </c>
      <c r="C43" s="70">
        <v>0</v>
      </c>
      <c r="D43" s="70">
        <v>0</v>
      </c>
    </row>
    <row r="44" spans="1:6" s="72" customFormat="1" ht="18.75">
      <c r="A44" s="48"/>
      <c r="B44" s="77" t="s">
        <v>61</v>
      </c>
      <c r="C44" s="78">
        <f>C10+C27</f>
        <v>541131.5999999999</v>
      </c>
      <c r="D44" s="78">
        <f>D27+D10</f>
        <v>592810.3400000001</v>
      </c>
      <c r="E44" s="79"/>
      <c r="F44" s="79"/>
    </row>
    <row r="45" spans="1:4" ht="15.75">
      <c r="A45" s="62"/>
      <c r="B45" s="63"/>
      <c r="C45" s="64"/>
      <c r="D45" s="64"/>
    </row>
    <row r="46" spans="2:4" ht="15.75">
      <c r="B46" s="41"/>
      <c r="C46" s="91"/>
      <c r="D46" s="92"/>
    </row>
    <row r="47" spans="1:4" ht="18.75">
      <c r="A47" s="103" t="s">
        <v>97</v>
      </c>
      <c r="B47" s="103"/>
      <c r="C47" s="16"/>
      <c r="D47" s="57"/>
    </row>
    <row r="48" spans="1:4" ht="22.5" customHeight="1">
      <c r="A48" s="103" t="s">
        <v>98</v>
      </c>
      <c r="B48" s="103"/>
      <c r="C48" s="16"/>
      <c r="D48" s="58" t="s">
        <v>99</v>
      </c>
    </row>
    <row r="50" spans="1:2" ht="12.75">
      <c r="A50" s="42"/>
      <c r="B50" s="43"/>
    </row>
    <row r="51" spans="1:5" ht="155.25" customHeight="1">
      <c r="A51" s="120"/>
      <c r="B51" s="120"/>
      <c r="C51" s="120"/>
      <c r="D51" s="120"/>
      <c r="E51" s="44"/>
    </row>
    <row r="52" spans="1:5" ht="12.75" customHeight="1">
      <c r="A52" s="44"/>
      <c r="B52" s="44"/>
      <c r="C52" s="44"/>
      <c r="D52" s="44"/>
      <c r="E52" s="44"/>
    </row>
    <row r="53" spans="1:5" ht="12.75" customHeight="1">
      <c r="A53" s="44"/>
      <c r="B53" s="44"/>
      <c r="C53" s="44"/>
      <c r="D53" s="44"/>
      <c r="E53" s="44"/>
    </row>
    <row r="54" spans="1:5" ht="12.75" customHeight="1">
      <c r="A54" s="44"/>
      <c r="B54" s="44"/>
      <c r="C54" s="44"/>
      <c r="D54" s="44"/>
      <c r="E54" s="44"/>
    </row>
    <row r="55" spans="1:5" ht="12.75" customHeight="1">
      <c r="A55" s="44"/>
      <c r="B55" s="44"/>
      <c r="C55" s="44"/>
      <c r="D55" s="44"/>
      <c r="E55" s="44"/>
    </row>
    <row r="56" spans="1:5" ht="12.75" customHeight="1">
      <c r="A56" s="44"/>
      <c r="B56" s="44"/>
      <c r="C56" s="44"/>
      <c r="D56" s="44"/>
      <c r="E56" s="44"/>
    </row>
    <row r="57" spans="1:5" ht="12.75" customHeight="1">
      <c r="A57" s="44"/>
      <c r="B57" s="44"/>
      <c r="C57" s="44"/>
      <c r="D57" s="44"/>
      <c r="E57" s="44"/>
    </row>
    <row r="58" spans="1:5" ht="12.75" customHeight="1">
      <c r="A58" s="44"/>
      <c r="B58" s="44"/>
      <c r="C58" s="44"/>
      <c r="D58" s="44"/>
      <c r="E58" s="44"/>
    </row>
    <row r="59" spans="1:5" ht="12.75" customHeight="1">
      <c r="A59" s="44"/>
      <c r="B59" s="44"/>
      <c r="C59" s="44"/>
      <c r="D59" s="44"/>
      <c r="E59" s="44"/>
    </row>
    <row r="60" spans="1:5" ht="12.75" customHeight="1">
      <c r="A60" s="44"/>
      <c r="B60" s="44"/>
      <c r="C60" s="44"/>
      <c r="D60" s="44"/>
      <c r="E60" s="44"/>
    </row>
    <row r="61" spans="1:5" ht="12.75" customHeight="1">
      <c r="A61" s="44"/>
      <c r="B61" s="44"/>
      <c r="C61" s="44"/>
      <c r="D61" s="44"/>
      <c r="E61" s="44"/>
    </row>
    <row r="62" spans="1:5" ht="12.75" customHeight="1">
      <c r="A62" s="44"/>
      <c r="B62" s="44"/>
      <c r="C62" s="44"/>
      <c r="D62" s="44"/>
      <c r="E62" s="44"/>
    </row>
    <row r="63" spans="1:5" ht="12.75" customHeight="1">
      <c r="A63" s="44"/>
      <c r="B63" s="44"/>
      <c r="C63" s="44"/>
      <c r="D63" s="44"/>
      <c r="E63" s="44"/>
    </row>
    <row r="64" spans="1:5" ht="12.75" customHeight="1">
      <c r="A64" s="44"/>
      <c r="B64" s="44"/>
      <c r="C64" s="44"/>
      <c r="D64" s="44"/>
      <c r="E64" s="44"/>
    </row>
    <row r="65" spans="1:5" ht="12.75" customHeight="1">
      <c r="A65" s="44"/>
      <c r="B65" s="44"/>
      <c r="C65" s="44"/>
      <c r="D65" s="44"/>
      <c r="E65" s="44"/>
    </row>
    <row r="66" spans="1:5" ht="12.75" customHeight="1">
      <c r="A66" s="44"/>
      <c r="B66" s="44"/>
      <c r="C66" s="44"/>
      <c r="D66" s="44"/>
      <c r="E66" s="44"/>
    </row>
  </sheetData>
  <sheetProtection/>
  <mergeCells count="11">
    <mergeCell ref="A51:D51"/>
    <mergeCell ref="A6:D6"/>
    <mergeCell ref="A7:A8"/>
    <mergeCell ref="B7:B8"/>
    <mergeCell ref="C7:D7"/>
    <mergeCell ref="C1:D1"/>
    <mergeCell ref="C2:D2"/>
    <mergeCell ref="C3:D3"/>
    <mergeCell ref="C4:D4"/>
    <mergeCell ref="A47:B47"/>
    <mergeCell ref="A48:B48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A3" sqref="A3"/>
    </sheetView>
  </sheetViews>
  <sheetFormatPr defaultColWidth="9.00390625" defaultRowHeight="12.75"/>
  <cols>
    <col min="1" max="1" width="59.75390625" style="2" customWidth="1"/>
    <col min="2" max="2" width="20.625" style="2" customWidth="1"/>
    <col min="3" max="3" width="19.00390625" style="2" customWidth="1"/>
    <col min="4" max="16384" width="9.125" style="2" customWidth="1"/>
  </cols>
  <sheetData>
    <row r="1" spans="2:3" ht="18.75">
      <c r="B1" s="123" t="s">
        <v>62</v>
      </c>
      <c r="C1" s="123"/>
    </row>
    <row r="2" spans="2:3" ht="18.75">
      <c r="B2" s="123" t="s">
        <v>0</v>
      </c>
      <c r="C2" s="123"/>
    </row>
    <row r="3" spans="2:3" ht="18.75">
      <c r="B3" s="123" t="s">
        <v>101</v>
      </c>
      <c r="C3" s="123"/>
    </row>
    <row r="4" spans="2:3" ht="18.75" customHeight="1">
      <c r="B4" s="123"/>
      <c r="C4" s="123"/>
    </row>
    <row r="5" spans="2:3" ht="12" customHeight="1">
      <c r="B5" s="3"/>
      <c r="C5" s="3"/>
    </row>
    <row r="6" spans="1:3" ht="52.5" customHeight="1">
      <c r="A6" s="124" t="s">
        <v>67</v>
      </c>
      <c r="B6" s="124"/>
      <c r="C6" s="124"/>
    </row>
    <row r="7" spans="1:3" ht="23.25" customHeight="1">
      <c r="A7" s="4"/>
      <c r="B7" s="4"/>
      <c r="C7" s="4"/>
    </row>
    <row r="8" spans="1:3" ht="18" customHeight="1">
      <c r="A8" s="122"/>
      <c r="B8" s="122" t="s">
        <v>20</v>
      </c>
      <c r="C8" s="122"/>
    </row>
    <row r="9" spans="1:3" ht="37.5">
      <c r="A9" s="122"/>
      <c r="B9" s="5" t="s">
        <v>63</v>
      </c>
      <c r="C9" s="5" t="s">
        <v>66</v>
      </c>
    </row>
    <row r="10" spans="1:3" ht="13.5" customHeight="1">
      <c r="A10" s="26">
        <v>1</v>
      </c>
      <c r="B10" s="26">
        <v>2</v>
      </c>
      <c r="C10" s="26">
        <v>3</v>
      </c>
    </row>
    <row r="11" spans="1:3" ht="18.75">
      <c r="A11" s="25" t="s">
        <v>18</v>
      </c>
      <c r="B11" s="50">
        <v>9741.9</v>
      </c>
      <c r="C11" s="50">
        <v>6744.4</v>
      </c>
    </row>
    <row r="12" spans="1:3" ht="18.75">
      <c r="A12" s="7" t="s">
        <v>16</v>
      </c>
      <c r="B12" s="78">
        <v>0</v>
      </c>
      <c r="C12" s="78">
        <v>0</v>
      </c>
    </row>
    <row r="13" spans="1:3" ht="18.75">
      <c r="A13" s="10" t="s">
        <v>15</v>
      </c>
      <c r="B13" s="28">
        <v>0</v>
      </c>
      <c r="C13" s="28">
        <v>0</v>
      </c>
    </row>
    <row r="14" spans="1:3" ht="18.75">
      <c r="A14" s="5"/>
      <c r="B14" s="28"/>
      <c r="C14" s="28"/>
    </row>
    <row r="15" spans="1:3" ht="18.75">
      <c r="A15" s="10" t="s">
        <v>14</v>
      </c>
      <c r="B15" s="28">
        <v>0</v>
      </c>
      <c r="C15" s="28">
        <v>0</v>
      </c>
    </row>
    <row r="16" spans="1:3" ht="18.75">
      <c r="A16" s="5"/>
      <c r="B16" s="28"/>
      <c r="C16" s="28"/>
    </row>
    <row r="17" spans="1:3" ht="18.75">
      <c r="A17" s="22"/>
      <c r="B17" s="28"/>
      <c r="C17" s="28"/>
    </row>
    <row r="18" spans="1:3" ht="18.75">
      <c r="A18" s="7" t="s">
        <v>13</v>
      </c>
      <c r="B18" s="50">
        <v>9741.9</v>
      </c>
      <c r="C18" s="50">
        <v>6744.4</v>
      </c>
    </row>
    <row r="19" spans="1:3" ht="37.5">
      <c r="A19" s="14" t="s">
        <v>12</v>
      </c>
      <c r="B19" s="51">
        <v>9741.9</v>
      </c>
      <c r="C19" s="51">
        <v>6744.4</v>
      </c>
    </row>
    <row r="20" spans="1:3" ht="37.5">
      <c r="A20" s="20" t="s">
        <v>10</v>
      </c>
      <c r="B20" s="51">
        <v>9741.9</v>
      </c>
      <c r="C20" s="51">
        <v>6744.4</v>
      </c>
    </row>
    <row r="21" spans="1:3" s="46" customFormat="1" ht="37.5">
      <c r="A21" s="45" t="s">
        <v>17</v>
      </c>
      <c r="B21" s="50">
        <v>0</v>
      </c>
      <c r="C21" s="94">
        <v>0</v>
      </c>
    </row>
    <row r="22" spans="1:3" ht="18.75">
      <c r="A22" s="7" t="s">
        <v>16</v>
      </c>
      <c r="B22" s="28">
        <v>0</v>
      </c>
      <c r="C22" s="28">
        <v>0</v>
      </c>
    </row>
    <row r="23" spans="1:3" ht="18.75">
      <c r="A23" s="10" t="s">
        <v>15</v>
      </c>
      <c r="B23" s="28">
        <v>0</v>
      </c>
      <c r="C23" s="28">
        <v>0</v>
      </c>
    </row>
    <row r="24" spans="1:3" ht="18.75">
      <c r="A24" s="5"/>
      <c r="B24" s="28"/>
      <c r="C24" s="28"/>
    </row>
    <row r="25" spans="1:3" ht="18.75">
      <c r="A25" s="10" t="s">
        <v>14</v>
      </c>
      <c r="B25" s="28">
        <v>0</v>
      </c>
      <c r="C25" s="28">
        <v>0</v>
      </c>
    </row>
    <row r="26" spans="1:3" ht="18.75">
      <c r="A26" s="5"/>
      <c r="B26" s="78"/>
      <c r="C26" s="78"/>
    </row>
    <row r="27" spans="1:3" ht="18.75">
      <c r="A27" s="7" t="s">
        <v>13</v>
      </c>
      <c r="B27" s="50">
        <v>0</v>
      </c>
      <c r="C27" s="94">
        <v>0</v>
      </c>
    </row>
    <row r="28" spans="1:3" ht="37.5">
      <c r="A28" s="21" t="s">
        <v>12</v>
      </c>
      <c r="B28" s="51">
        <v>0</v>
      </c>
      <c r="C28" s="95">
        <v>0</v>
      </c>
    </row>
    <row r="29" spans="1:3" ht="21" customHeight="1">
      <c r="A29" s="20" t="s">
        <v>11</v>
      </c>
      <c r="B29" s="51">
        <v>0</v>
      </c>
      <c r="C29" s="95">
        <v>0</v>
      </c>
    </row>
    <row r="30" spans="1:3" ht="37.5">
      <c r="A30" s="20" t="s">
        <v>10</v>
      </c>
      <c r="B30" s="51">
        <v>0</v>
      </c>
      <c r="C30" s="95">
        <v>0</v>
      </c>
    </row>
    <row r="32" spans="1:4" ht="18.75">
      <c r="A32" s="103" t="s">
        <v>97</v>
      </c>
      <c r="B32" s="103"/>
      <c r="C32" s="16"/>
      <c r="D32" s="57"/>
    </row>
    <row r="33" spans="1:4" ht="22.5" customHeight="1">
      <c r="A33" s="103" t="s">
        <v>98</v>
      </c>
      <c r="B33" s="103"/>
      <c r="C33" s="16" t="s">
        <v>99</v>
      </c>
      <c r="D33" s="58"/>
    </row>
    <row r="34" spans="1:4" ht="18.75">
      <c r="A34" s="18"/>
      <c r="B34" s="18"/>
      <c r="C34" s="18"/>
      <c r="D34" s="18"/>
    </row>
    <row r="35" spans="1:4" ht="18.75">
      <c r="A35" s="18"/>
      <c r="B35" s="18"/>
      <c r="C35" s="18"/>
      <c r="D35" s="18"/>
    </row>
    <row r="36" spans="1:4" ht="15.75" customHeight="1">
      <c r="A36" s="18"/>
      <c r="B36" s="18"/>
      <c r="C36" s="18"/>
      <c r="D36" s="18"/>
    </row>
    <row r="37" spans="1:4" ht="18.75" customHeight="1" hidden="1">
      <c r="A37" s="18"/>
      <c r="B37" s="18"/>
      <c r="C37" s="18"/>
      <c r="D37" s="18"/>
    </row>
    <row r="38" spans="1:4" ht="18.75" customHeight="1" hidden="1">
      <c r="A38" s="18"/>
      <c r="B38" s="18"/>
      <c r="C38" s="18"/>
      <c r="D38" s="18"/>
    </row>
    <row r="39" spans="1:4" ht="18.75" customHeight="1" hidden="1">
      <c r="A39" s="18"/>
      <c r="B39" s="18"/>
      <c r="C39" s="18"/>
      <c r="D39" s="18"/>
    </row>
  </sheetData>
  <sheetProtection/>
  <mergeCells count="9">
    <mergeCell ref="A33:B33"/>
    <mergeCell ref="B8:C8"/>
    <mergeCell ref="A8:A9"/>
    <mergeCell ref="B1:C1"/>
    <mergeCell ref="B2:C2"/>
    <mergeCell ref="B3:C3"/>
    <mergeCell ref="A6:C6"/>
    <mergeCell ref="B4:C4"/>
    <mergeCell ref="A32:B32"/>
  </mergeCells>
  <printOptions horizontalCentered="1"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PageLayoutView="0" workbookViewId="0" topLeftCell="A1">
      <selection activeCell="B3" sqref="B3:D3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18.25390625" style="2" customWidth="1"/>
    <col min="4" max="4" width="19.003906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" customHeight="1">
      <c r="B1" s="93" t="s">
        <v>92</v>
      </c>
      <c r="C1" s="93" t="s">
        <v>93</v>
      </c>
      <c r="D1" s="93"/>
    </row>
    <row r="2" spans="2:4" ht="38.25" customHeight="1">
      <c r="B2" s="93"/>
      <c r="C2" s="123" t="s">
        <v>0</v>
      </c>
      <c r="D2" s="123"/>
    </row>
    <row r="3" spans="2:4" ht="18.75">
      <c r="B3" s="126" t="s">
        <v>100</v>
      </c>
      <c r="C3" s="126"/>
      <c r="D3" s="126"/>
    </row>
    <row r="4" spans="3:4" ht="18.75" customHeight="1">
      <c r="C4" s="123"/>
      <c r="D4" s="123"/>
    </row>
    <row r="5" spans="3:4" ht="39.75" customHeight="1">
      <c r="C5" s="3"/>
      <c r="D5" s="3"/>
    </row>
    <row r="6" spans="1:9" ht="52.5" customHeight="1">
      <c r="A6" s="124" t="s">
        <v>68</v>
      </c>
      <c r="B6" s="124"/>
      <c r="C6" s="124"/>
      <c r="D6" s="124"/>
      <c r="H6" s="126"/>
      <c r="I6" s="126"/>
    </row>
    <row r="7" spans="2:9" ht="23.25" customHeight="1">
      <c r="B7" s="4"/>
      <c r="C7" s="4"/>
      <c r="D7" s="4"/>
      <c r="H7" s="123"/>
      <c r="I7" s="123"/>
    </row>
    <row r="8" spans="1:9" ht="18" customHeight="1">
      <c r="A8" s="122" t="s">
        <v>1</v>
      </c>
      <c r="B8" s="122" t="s">
        <v>2</v>
      </c>
      <c r="C8" s="122" t="s">
        <v>20</v>
      </c>
      <c r="D8" s="122"/>
      <c r="H8" s="123"/>
      <c r="I8" s="123"/>
    </row>
    <row r="9" spans="1:4" ht="37.5">
      <c r="A9" s="125"/>
      <c r="B9" s="122"/>
      <c r="C9" s="5" t="s">
        <v>63</v>
      </c>
      <c r="D9" s="5" t="s">
        <v>66</v>
      </c>
    </row>
    <row r="10" spans="1:4" ht="13.5" customHeight="1">
      <c r="A10" s="26">
        <v>1</v>
      </c>
      <c r="B10" s="26">
        <v>2</v>
      </c>
      <c r="C10" s="26">
        <v>3</v>
      </c>
      <c r="D10" s="26">
        <v>4</v>
      </c>
    </row>
    <row r="11" spans="1:4" ht="18.75">
      <c r="A11" s="6"/>
      <c r="B11" s="7" t="s">
        <v>3</v>
      </c>
      <c r="C11" s="28">
        <v>-8000</v>
      </c>
      <c r="D11" s="28">
        <v>-6000</v>
      </c>
    </row>
    <row r="12" spans="1:4" ht="18.75">
      <c r="A12" s="6"/>
      <c r="B12" s="8" t="s">
        <v>4</v>
      </c>
      <c r="C12" s="85"/>
      <c r="D12" s="85"/>
    </row>
    <row r="13" spans="1:4" ht="19.5">
      <c r="A13" s="66">
        <v>600000</v>
      </c>
      <c r="B13" s="67" t="s">
        <v>5</v>
      </c>
      <c r="C13" s="28">
        <v>-8000</v>
      </c>
      <c r="D13" s="28">
        <v>-6000</v>
      </c>
    </row>
    <row r="14" spans="1:4" s="13" customFormat="1" ht="18.75">
      <c r="A14" s="11">
        <v>602000</v>
      </c>
      <c r="B14" s="12" t="s">
        <v>6</v>
      </c>
      <c r="C14" s="86">
        <v>-8000</v>
      </c>
      <c r="D14" s="86">
        <v>-6000</v>
      </c>
    </row>
    <row r="15" spans="1:4" s="19" customFormat="1" ht="56.25">
      <c r="A15" s="23" t="s">
        <v>7</v>
      </c>
      <c r="B15" s="24" t="s">
        <v>8</v>
      </c>
      <c r="C15" s="28">
        <v>-8000</v>
      </c>
      <c r="D15" s="28">
        <v>-6000</v>
      </c>
    </row>
    <row r="16" spans="1:4" ht="18.75">
      <c r="A16" s="6"/>
      <c r="B16" s="7" t="s">
        <v>9</v>
      </c>
      <c r="C16" s="28">
        <f>C18+C25</f>
        <v>6950.9</v>
      </c>
      <c r="D16" s="28">
        <f>D27+D18</f>
        <v>3002.5</v>
      </c>
    </row>
    <row r="17" spans="1:4" ht="18.75">
      <c r="A17" s="6"/>
      <c r="B17" s="8" t="s">
        <v>4</v>
      </c>
      <c r="C17" s="28"/>
      <c r="D17" s="28"/>
    </row>
    <row r="18" spans="1:4" ht="19.5">
      <c r="A18" s="66">
        <v>400000</v>
      </c>
      <c r="B18" s="67" t="s">
        <v>43</v>
      </c>
      <c r="C18" s="28">
        <f>C19+C22</f>
        <v>-1049.1</v>
      </c>
      <c r="D18" s="28">
        <f>D19+D22</f>
        <v>-2997.5</v>
      </c>
    </row>
    <row r="19" spans="1:4" ht="18.75">
      <c r="A19" s="9">
        <v>401000</v>
      </c>
      <c r="B19" s="7" t="s">
        <v>47</v>
      </c>
      <c r="C19" s="28">
        <f>C20</f>
        <v>1199</v>
      </c>
      <c r="D19" s="28">
        <v>0</v>
      </c>
    </row>
    <row r="20" spans="1:4" ht="18.75">
      <c r="A20" s="9">
        <v>401200</v>
      </c>
      <c r="B20" s="65" t="s">
        <v>48</v>
      </c>
      <c r="C20" s="86">
        <f>C21</f>
        <v>1199</v>
      </c>
      <c r="D20" s="86">
        <v>0</v>
      </c>
    </row>
    <row r="21" spans="1:4" ht="18.75">
      <c r="A21" s="9">
        <v>401202</v>
      </c>
      <c r="B21" s="10" t="s">
        <v>45</v>
      </c>
      <c r="C21" s="28">
        <v>1199</v>
      </c>
      <c r="D21" s="28">
        <v>0</v>
      </c>
    </row>
    <row r="22" spans="1:4" s="17" customFormat="1" ht="18.75">
      <c r="A22" s="68">
        <v>402000</v>
      </c>
      <c r="B22" s="69" t="s">
        <v>46</v>
      </c>
      <c r="C22" s="28">
        <f>C23</f>
        <v>-2248.1</v>
      </c>
      <c r="D22" s="28">
        <f>D23</f>
        <v>-2997.5</v>
      </c>
    </row>
    <row r="23" spans="1:4" ht="18.75">
      <c r="A23" s="9">
        <v>402200</v>
      </c>
      <c r="B23" s="65" t="s">
        <v>44</v>
      </c>
      <c r="C23" s="86">
        <f>C24</f>
        <v>-2248.1</v>
      </c>
      <c r="D23" s="86">
        <f>D24</f>
        <v>-2997.5</v>
      </c>
    </row>
    <row r="24" spans="1:4" ht="18.75">
      <c r="A24" s="9">
        <v>402202</v>
      </c>
      <c r="B24" s="10" t="s">
        <v>45</v>
      </c>
      <c r="C24" s="28">
        <v>-2248.1</v>
      </c>
      <c r="D24" s="28">
        <v>-2997.5</v>
      </c>
    </row>
    <row r="25" spans="1:4" ht="19.5">
      <c r="A25" s="66">
        <v>600000</v>
      </c>
      <c r="B25" s="84" t="s">
        <v>5</v>
      </c>
      <c r="C25" s="28">
        <v>8000</v>
      </c>
      <c r="D25" s="28">
        <v>6000</v>
      </c>
    </row>
    <row r="26" spans="1:4" s="13" customFormat="1" ht="18.75">
      <c r="A26" s="15">
        <v>602000</v>
      </c>
      <c r="B26" s="12" t="s">
        <v>6</v>
      </c>
      <c r="C26" s="86">
        <v>8000</v>
      </c>
      <c r="D26" s="86">
        <v>6000</v>
      </c>
    </row>
    <row r="27" spans="1:4" ht="56.25">
      <c r="A27" s="9" t="s">
        <v>7</v>
      </c>
      <c r="B27" s="10" t="s">
        <v>8</v>
      </c>
      <c r="C27" s="28">
        <v>8000</v>
      </c>
      <c r="D27" s="28">
        <v>6000</v>
      </c>
    </row>
    <row r="28" spans="1:4" ht="18.75">
      <c r="A28" s="9"/>
      <c r="B28" s="10" t="s">
        <v>96</v>
      </c>
      <c r="C28" s="27">
        <f>C18+C25</f>
        <v>6950.9</v>
      </c>
      <c r="D28" s="27">
        <f>D18+D25</f>
        <v>3002.5</v>
      </c>
    </row>
    <row r="29" spans="2:5" ht="18.75">
      <c r="B29" s="18"/>
      <c r="C29" s="18"/>
      <c r="D29" s="18"/>
      <c r="E29" s="18"/>
    </row>
    <row r="30" spans="1:5" ht="18" customHeight="1">
      <c r="A30" s="103" t="s">
        <v>97</v>
      </c>
      <c r="B30" s="103"/>
      <c r="C30" s="16"/>
      <c r="D30" s="18"/>
      <c r="E30" s="18"/>
    </row>
    <row r="31" spans="1:5" ht="18" customHeight="1">
      <c r="A31" s="103" t="s">
        <v>98</v>
      </c>
      <c r="B31" s="103"/>
      <c r="D31" s="16" t="s">
        <v>99</v>
      </c>
      <c r="E31" s="18"/>
    </row>
    <row r="32" spans="2:5" ht="15.75" customHeight="1">
      <c r="B32" s="18"/>
      <c r="C32" s="18"/>
      <c r="D32" s="18"/>
      <c r="E32" s="18"/>
    </row>
    <row r="33" spans="2:5" ht="18.75" customHeight="1" hidden="1">
      <c r="B33" s="18"/>
      <c r="C33" s="18"/>
      <c r="D33" s="18"/>
      <c r="E33" s="18"/>
    </row>
    <row r="34" spans="2:5" ht="18.75" customHeight="1" hidden="1">
      <c r="B34" s="18"/>
      <c r="C34" s="18"/>
      <c r="D34" s="18"/>
      <c r="E34" s="18"/>
    </row>
    <row r="35" spans="2:5" ht="18.75" customHeight="1" hidden="1">
      <c r="B35" s="18"/>
      <c r="C35" s="18"/>
      <c r="D35" s="18"/>
      <c r="E35" s="18"/>
    </row>
  </sheetData>
  <sheetProtection/>
  <mergeCells count="12">
    <mergeCell ref="H6:I6"/>
    <mergeCell ref="H7:I7"/>
    <mergeCell ref="H8:I8"/>
    <mergeCell ref="B3:D3"/>
    <mergeCell ref="C2:D2"/>
    <mergeCell ref="A30:B30"/>
    <mergeCell ref="A31:B31"/>
    <mergeCell ref="C4:D4"/>
    <mergeCell ref="A6:D6"/>
    <mergeCell ref="A8:A9"/>
    <mergeCell ref="B8:B9"/>
    <mergeCell ref="C8:D8"/>
  </mergeCells>
  <printOptions horizontalCentered="1"/>
  <pageMargins left="0.7480314960629921" right="0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Петрик </cp:lastModifiedBy>
  <cp:lastPrinted>2017-04-05T10:46:20Z</cp:lastPrinted>
  <dcterms:created xsi:type="dcterms:W3CDTF">2015-05-05T09:49:26Z</dcterms:created>
  <dcterms:modified xsi:type="dcterms:W3CDTF">2017-04-07T07:56:06Z</dcterms:modified>
  <cp:category/>
  <cp:version/>
  <cp:contentType/>
  <cp:contentStatus/>
</cp:coreProperties>
</file>